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<sst xmlns="http://schemas.openxmlformats.org/spreadsheetml/2006/main" count="27" uniqueCount="27">
  <si>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Per item</t>
  </si>
  <si>
    <t>Consumer Price per item Excluding GST*</t>
  </si>
  <si>
    <t>* %10 GST applies in Australia</t>
  </si>
  <si>
    <t>CIF per item</t>
  </si>
  <si>
    <t>**Retailers take a full margin on the selling price not the buying price.</t>
  </si>
  <si>
    <t>***Assumes a freight rate of AUD $1200 for 20 foot FCL, sea freight container that packs 1200 items.</t>
  </si>
  <si>
    <t>FOB per item</t>
  </si>
  <si>
    <t>Retailer's Buying Price</t>
  </si>
  <si>
    <t xml:space="preserve">Deduct GST </t>
  </si>
  <si>
    <t xml:space="preserve">Actual $ Retail margin </t>
  </si>
  <si>
    <t>Advertising &amp; Promotion Allowance</t>
  </si>
  <si>
    <t>Importers Buy Price per item AUD$</t>
  </si>
  <si>
    <t>Calculating Top Down</t>
  </si>
  <si>
    <t>After researching the costs involved with the following, enter them into the white cells and the sheet will automatically calculate the totals.</t>
  </si>
  <si>
    <t>Please note: The values entered here are PLACEHOLDERS</t>
  </si>
  <si>
    <t>You should replace numbers in the white cells with your own data</t>
  </si>
  <si>
    <t>our website</t>
  </si>
  <si>
    <t xml:space="preserve">PITIC's Export Pricing Guide which can be downloaded from </t>
  </si>
  <si>
    <t>Clearance &amp; Warehouse Allowance</t>
  </si>
  <si>
    <t>% Duty</t>
  </si>
  <si>
    <t xml:space="preserve">Total freight including  per item </t>
  </si>
  <si>
    <t>Cost of marine insurance per item</t>
  </si>
  <si>
    <t>Enter your own data where you see an arrow.</t>
  </si>
  <si>
    <t>Retail margin percentage</t>
  </si>
  <si>
    <t xml:space="preserve">Actual $ Importers margin </t>
  </si>
  <si>
    <t xml:space="preserve">This calculator is to be used in conjunction with </t>
  </si>
  <si>
    <t>A competitors product price in Australia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</si>
</sst>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25" fillId="34" borderId="1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0" fontId="38" fillId="33" borderId="10" xfId="0" applyFont="1" applyFill="1" applyBorder="1" applyAlignment="1" applyProtection="1">
      <alignment/>
      <protection/>
    </xf>
    <xf numFmtId="164" fontId="38" fillId="33" borderId="10" xfId="0" applyNumberFormat="1" applyFont="1" applyFill="1" applyBorder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9" fontId="0" fillId="33" borderId="10" xfId="59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49" fontId="0" fillId="33" borderId="0" xfId="0" applyNumberFormat="1" applyFill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/>
      <protection locked="0"/>
    </xf>
    <xf numFmtId="0" fontId="32" fillId="33" borderId="0" xfId="53" applyFill="1" applyAlignment="1" applyProtection="1">
      <alignment/>
      <protection/>
    </xf>
    <xf numFmtId="9" fontId="0" fillId="35" borderId="10" xfId="59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428625</xdr:colOff>
      <xdr:row>10</xdr:row>
      <xdr:rowOff>266700</xdr:rowOff>
    </xdr:to>
    <xdr:sp>
      <xdr:nvSpPr>
        <xdr:cNvPr id="1" name="Left Arrow 5"/>
        <xdr:cNvSpPr>
          <a:spLocks/>
        </xdr:cNvSpPr>
      </xdr:nvSpPr>
      <xdr:spPr>
        <a:xfrm>
          <a:off x="3990975" y="3228975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428625</xdr:colOff>
      <xdr:row>13</xdr:row>
      <xdr:rowOff>266700</xdr:rowOff>
    </xdr:to>
    <xdr:sp>
      <xdr:nvSpPr>
        <xdr:cNvPr id="2" name="Left Arrow 6"/>
        <xdr:cNvSpPr>
          <a:spLocks/>
        </xdr:cNvSpPr>
      </xdr:nvSpPr>
      <xdr:spPr>
        <a:xfrm>
          <a:off x="3990975" y="45148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428625</xdr:colOff>
      <xdr:row>14</xdr:row>
      <xdr:rowOff>266700</xdr:rowOff>
    </xdr:to>
    <xdr:sp>
      <xdr:nvSpPr>
        <xdr:cNvPr id="3" name="Left Arrow 7"/>
        <xdr:cNvSpPr>
          <a:spLocks/>
        </xdr:cNvSpPr>
      </xdr:nvSpPr>
      <xdr:spPr>
        <a:xfrm>
          <a:off x="3990975" y="4943475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428625</xdr:colOff>
      <xdr:row>15</xdr:row>
      <xdr:rowOff>266700</xdr:rowOff>
    </xdr:to>
    <xdr:sp>
      <xdr:nvSpPr>
        <xdr:cNvPr id="4" name="Left Arrow 8"/>
        <xdr:cNvSpPr>
          <a:spLocks/>
        </xdr:cNvSpPr>
      </xdr:nvSpPr>
      <xdr:spPr>
        <a:xfrm>
          <a:off x="3990975" y="53721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428625</xdr:colOff>
      <xdr:row>17</xdr:row>
      <xdr:rowOff>266700</xdr:rowOff>
    </xdr:to>
    <xdr:sp>
      <xdr:nvSpPr>
        <xdr:cNvPr id="5" name="Left Arrow 9"/>
        <xdr:cNvSpPr>
          <a:spLocks/>
        </xdr:cNvSpPr>
      </xdr:nvSpPr>
      <xdr:spPr>
        <a:xfrm>
          <a:off x="3990975" y="622935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428625</xdr:colOff>
      <xdr:row>19</xdr:row>
      <xdr:rowOff>266700</xdr:rowOff>
    </xdr:to>
    <xdr:sp>
      <xdr:nvSpPr>
        <xdr:cNvPr id="6" name="Left Arrow 10"/>
        <xdr:cNvSpPr>
          <a:spLocks/>
        </xdr:cNvSpPr>
      </xdr:nvSpPr>
      <xdr:spPr>
        <a:xfrm>
          <a:off x="3990975" y="70866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428625</xdr:colOff>
      <xdr:row>20</xdr:row>
      <xdr:rowOff>266700</xdr:rowOff>
    </xdr:to>
    <xdr:sp>
      <xdr:nvSpPr>
        <xdr:cNvPr id="7" name="Left Arrow 11"/>
        <xdr:cNvSpPr>
          <a:spLocks/>
        </xdr:cNvSpPr>
      </xdr:nvSpPr>
      <xdr:spPr>
        <a:xfrm>
          <a:off x="3990975" y="7515225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428625</xdr:colOff>
      <xdr:row>7</xdr:row>
      <xdr:rowOff>266700</xdr:rowOff>
    </xdr:to>
    <xdr:sp>
      <xdr:nvSpPr>
        <xdr:cNvPr id="8" name="Left Arrow 12"/>
        <xdr:cNvSpPr>
          <a:spLocks/>
        </xdr:cNvSpPr>
      </xdr:nvSpPr>
      <xdr:spPr>
        <a:xfrm>
          <a:off x="3990975" y="1943100"/>
          <a:ext cx="428625" cy="266700"/>
        </a:xfrm>
        <a:prstGeom prst="leftArrow">
          <a:avLst>
            <a:gd name="adj" fmla="val -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ic.org.a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7.8515625" style="3" customWidth="1"/>
    <col min="2" max="2" width="9.140625" style="3" customWidth="1"/>
    <col min="3" max="3" width="2.8515625" style="3" customWidth="1"/>
    <col min="4" max="16384" width="9.140625" style="3" customWidth="1"/>
  </cols>
  <sheetData>
    <row r="1" ht="35.25" customHeight="1">
      <c r="A1" s="9" t="s">
        <v>12</v>
      </c>
    </row>
    <row r="2" spans="1:4" ht="54.75" customHeight="1">
      <c r="A2" s="10" t="s">
        <v>13</v>
      </c>
      <c r="D2" s="3" t="s">
        <v>25</v>
      </c>
    </row>
    <row r="3" spans="1:4" ht="12.75" customHeight="1">
      <c r="A3" s="10"/>
      <c r="D3" s="3" t="s">
        <v>17</v>
      </c>
    </row>
    <row r="4" spans="1:4" ht="12" customHeight="1">
      <c r="A4" s="3" t="s">
        <v>14</v>
      </c>
      <c r="D4" s="12" t="s">
        <v>16</v>
      </c>
    </row>
    <row r="5" spans="1:4" ht="12" customHeight="1">
      <c r="A5" s="3" t="s">
        <v>15</v>
      </c>
      <c r="D5" s="12"/>
    </row>
    <row r="6" spans="1:4" ht="12" customHeight="1">
      <c r="A6" s="10"/>
      <c r="D6" s="12"/>
    </row>
    <row r="7" spans="1:2" ht="14.25">
      <c r="A7" s="1"/>
      <c r="B7" s="2" t="s">
        <v>0</v>
      </c>
    </row>
    <row r="8" spans="1:5" ht="33.75" customHeight="1">
      <c r="A8" s="1" t="s">
        <v>26</v>
      </c>
      <c r="B8" s="11">
        <v>0</v>
      </c>
      <c r="E8" s="3" t="s">
        <v>22</v>
      </c>
    </row>
    <row r="9" spans="1:2" ht="33.75" customHeight="1">
      <c r="A9" s="1" t="s">
        <v>8</v>
      </c>
      <c r="B9" s="8">
        <v>0.1</v>
      </c>
    </row>
    <row r="10" spans="1:2" ht="33.75" customHeight="1">
      <c r="A10" s="1" t="s">
        <v>1</v>
      </c>
      <c r="B10" s="4">
        <f>SUM(B8)/(1+B9)</f>
        <v>0</v>
      </c>
    </row>
    <row r="11" spans="1:2" ht="33.75" customHeight="1">
      <c r="A11" s="1" t="s">
        <v>23</v>
      </c>
      <c r="B11" s="13">
        <v>0</v>
      </c>
    </row>
    <row r="12" spans="1:2" ht="33.75" customHeight="1">
      <c r="A12" s="1" t="s">
        <v>9</v>
      </c>
      <c r="B12" s="4">
        <f>SUM(B10)*B11</f>
        <v>0</v>
      </c>
    </row>
    <row r="13" spans="1:2" ht="33.75" customHeight="1">
      <c r="A13" s="1" t="s">
        <v>7</v>
      </c>
      <c r="B13" s="6">
        <f>SUM(B10-B12)</f>
        <v>0</v>
      </c>
    </row>
    <row r="14" spans="1:2" ht="33.75" customHeight="1">
      <c r="A14" s="1" t="s">
        <v>24</v>
      </c>
      <c r="B14" s="11">
        <v>0</v>
      </c>
    </row>
    <row r="15" spans="1:2" ht="33.75" customHeight="1">
      <c r="A15" s="1" t="s">
        <v>18</v>
      </c>
      <c r="B15" s="11">
        <v>0</v>
      </c>
    </row>
    <row r="16" spans="1:2" ht="33.75" customHeight="1">
      <c r="A16" s="1" t="s">
        <v>10</v>
      </c>
      <c r="B16" s="11">
        <v>0</v>
      </c>
    </row>
    <row r="17" spans="1:2" ht="33.75" customHeight="1">
      <c r="A17" s="1" t="s">
        <v>11</v>
      </c>
      <c r="B17" s="4">
        <f>SUM(B13-(B14+B15+B16))</f>
        <v>0</v>
      </c>
    </row>
    <row r="18" spans="1:2" ht="33.75" customHeight="1">
      <c r="A18" s="1" t="s">
        <v>19</v>
      </c>
      <c r="B18" s="13">
        <v>0</v>
      </c>
    </row>
    <row r="19" spans="1:2" ht="33.75" customHeight="1">
      <c r="A19" s="1" t="s">
        <v>3</v>
      </c>
      <c r="B19" s="4">
        <f>SUM(B17/(1+B18))</f>
        <v>0</v>
      </c>
    </row>
    <row r="20" spans="1:2" ht="33.75" customHeight="1">
      <c r="A20" s="1" t="s">
        <v>20</v>
      </c>
      <c r="B20" s="11">
        <v>0</v>
      </c>
    </row>
    <row r="21" spans="1:2" ht="33.75" customHeight="1">
      <c r="A21" s="1" t="s">
        <v>21</v>
      </c>
      <c r="B21" s="11">
        <v>0</v>
      </c>
    </row>
    <row r="22" spans="1:2" ht="33.75" customHeight="1">
      <c r="A22" s="5" t="s">
        <v>6</v>
      </c>
      <c r="B22" s="6">
        <f>B19-B20-B21</f>
        <v>0</v>
      </c>
    </row>
    <row r="24" ht="14.25">
      <c r="A24" s="7" t="s">
        <v>2</v>
      </c>
    </row>
    <row r="25" ht="14.25">
      <c r="A25" s="7" t="s">
        <v>4</v>
      </c>
    </row>
    <row r="26" ht="14.25">
      <c r="A26" s="7" t="s">
        <v>5</v>
      </c>
    </row>
  </sheetData>
  <sheetProtection sheet="1"/>
  <hyperlinks>
    <hyperlink ref="D4" r:id="rId1" display="our website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 Irvine</dc:creator>
  <cp:keywords/>
  <dc:description/>
  <cp:lastModifiedBy>Cath Irvine</cp:lastModifiedBy>
  <dcterms:created xsi:type="dcterms:W3CDTF">2009-03-06T01:52:00Z</dcterms:created>
  <dcterms:modified xsi:type="dcterms:W3CDTF">2016-09-12T06:56:05Z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